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0115" windowHeight="7995" activeTab="0"/>
  </bookViews>
  <sheets>
    <sheet name="RO č. 16 12.1.2022" sheetId="8" r:id="rId1"/>
  </sheets>
  <definedNames/>
  <calcPr calcId="124519"/>
</workbook>
</file>

<file path=xl/sharedStrings.xml><?xml version="1.0" encoding="utf-8"?>
<sst xmlns="http://schemas.openxmlformats.org/spreadsheetml/2006/main" count="65" uniqueCount="55">
  <si>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</si>
  <si>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</si>
  <si>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</si>
  <si>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</si>
  <si>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</si>
  <si>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</si>
  <si>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</si>
  <si>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</si>
  <si>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</si>
  <si>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</si>
  <si>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</si>
  <si>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</si>
  <si>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</si>
  <si>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</si>
  <si>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</si>
  <si>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</si>
  <si>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</si>
  <si>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</si>
  <si>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</si>
  <si>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</si>
  <si>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</si>
  <si>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</si>
  <si>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</si>
  <si>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</si>
  <si>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</si>
  <si>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</si>
  <si>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</si>
  <si>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</si>
  <si>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</si>
  <si>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</si>
  <si>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</si>
  <si>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</si>
  <si>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R2021</t>
  </si>
  <si>
    <t>Celkové výdaje (BV+I)</t>
  </si>
  <si>
    <t>NZ</t>
  </si>
  <si>
    <t>0656</t>
  </si>
  <si>
    <t>2284</t>
  </si>
  <si>
    <t>8259</t>
  </si>
  <si>
    <t>3421</t>
  </si>
  <si>
    <t xml:space="preserve">Dětsk. doprav. hříště - budova signalizace - zvýšení </t>
  </si>
  <si>
    <t>OB revitalizace fasády - zvýšení</t>
  </si>
  <si>
    <t>MP stroje, přístroje, zařízení - zvýšení, pořízení nových kam. bodů</t>
  </si>
  <si>
    <t>Městské byty - zvýšení fin. prostředků na opravy bytů</t>
  </si>
  <si>
    <t>Městské byty - zvýšení fin. prostředků na opravy služby</t>
  </si>
  <si>
    <t>0200</t>
  </si>
  <si>
    <t>DPPO</t>
  </si>
  <si>
    <t xml:space="preserve">Rozpočtové opatření č. 16/2021 - leden 2022 (údaje v tis. Kč) </t>
  </si>
  <si>
    <t>č. 16</t>
  </si>
  <si>
    <t>TSO Svoz a sběr nebezpečných odpadů - zvýšení</t>
  </si>
  <si>
    <t>TSO Péče o vzhled obcí a veřejnou zeleň - zvýšení</t>
  </si>
  <si>
    <t>Výměna výloh - ul. Tylova, zvýšení dle akt. potřeb</t>
  </si>
  <si>
    <t>0324</t>
  </si>
  <si>
    <t>Otrokovice, 12.1.2022</t>
  </si>
  <si>
    <t>Rekapitulace celkového upraveného rozpočtu města na rok 2021 včetně RO</t>
  </si>
  <si>
    <t>Příloha k us. č. RMO/16/1/22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</si>
</sst>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12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" fillId="0" borderId="4" xfId="0" applyNumberFormat="1" applyFont="1" applyFill="1" applyBorder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0" fontId="1" fillId="0" borderId="2" xfId="0" applyFont="1" applyFill="1" applyBorder="1"/>
    <xf numFmtId="0" fontId="0" fillId="0" borderId="0" xfId="0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4" fontId="6" fillId="0" borderId="6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top"/>
    </xf>
    <xf numFmtId="0" fontId="0" fillId="0" borderId="2" xfId="0" applyFill="1" applyBorder="1"/>
    <xf numFmtId="0" fontId="7" fillId="0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</cellStyles>
  <dxfs count="3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M14" sqref="M14"/>
    </sheetView>
  </sheetViews>
  <sheetFormatPr defaultColWidth="9.140625" defaultRowHeight="15"/>
  <cols>
    <col min="1" max="1" width="4.00390625" style="13" customWidth="1"/>
    <col min="2" max="2" width="68.28125" style="13" customWidth="1"/>
    <col min="3" max="3" width="3.00390625" style="35" customWidth="1"/>
    <col min="4" max="4" width="10.00390625" style="13" customWidth="1"/>
    <col min="5" max="5" width="5.421875" style="13" customWidth="1"/>
    <col min="6" max="6" width="7.7109375" style="13" customWidth="1"/>
    <col min="7" max="7" width="7.57421875" style="13" customWidth="1"/>
    <col min="8" max="8" width="10.57421875" style="13" customWidth="1"/>
    <col min="9" max="9" width="9.00390625" style="13" customWidth="1"/>
    <col min="10" max="10" width="10.28125" style="13" customWidth="1"/>
    <col min="11" max="16384" width="9.140625" style="13" customWidth="1"/>
  </cols>
  <sheetData>
    <row r="1" spans="1:10" ht="16.5" customHeight="1">
      <c r="A1" s="10" t="s">
        <v>46</v>
      </c>
      <c r="B1" s="11"/>
      <c r="C1" s="12"/>
      <c r="D1" s="12"/>
      <c r="E1" s="7"/>
      <c r="F1" s="7"/>
      <c r="G1" s="7"/>
      <c r="H1" s="11" t="s">
        <v>54</v>
      </c>
      <c r="I1" s="11"/>
      <c r="J1" s="10"/>
    </row>
    <row r="2" spans="1:10" ht="12.95" customHeight="1">
      <c r="A2" s="78" t="s">
        <v>0</v>
      </c>
      <c r="B2" s="92" t="s">
        <v>1</v>
      </c>
      <c r="C2" s="94" t="s">
        <v>34</v>
      </c>
      <c r="D2" s="78" t="s">
        <v>2</v>
      </c>
      <c r="E2" s="92" t="s">
        <v>3</v>
      </c>
      <c r="F2" s="92" t="s">
        <v>4</v>
      </c>
      <c r="G2" s="92" t="s">
        <v>5</v>
      </c>
      <c r="H2" s="78" t="s">
        <v>6</v>
      </c>
      <c r="I2" s="78" t="s">
        <v>7</v>
      </c>
      <c r="J2" s="78" t="s">
        <v>8</v>
      </c>
    </row>
    <row r="3" spans="1:10" ht="12.95" customHeight="1">
      <c r="A3" s="79" t="s">
        <v>9</v>
      </c>
      <c r="B3" s="93"/>
      <c r="C3" s="95"/>
      <c r="D3" s="79" t="s">
        <v>10</v>
      </c>
      <c r="E3" s="93"/>
      <c r="F3" s="93"/>
      <c r="G3" s="93"/>
      <c r="H3" s="79" t="s">
        <v>11</v>
      </c>
      <c r="I3" s="80" t="s">
        <v>47</v>
      </c>
      <c r="J3" s="79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89" t="s">
        <v>13</v>
      </c>
      <c r="B5" s="73" t="s">
        <v>45</v>
      </c>
      <c r="C5" s="4"/>
      <c r="D5" s="81"/>
      <c r="E5" s="4"/>
      <c r="F5" s="81">
        <v>1121</v>
      </c>
      <c r="G5" s="81"/>
      <c r="H5" s="72">
        <v>52033.54</v>
      </c>
      <c r="I5" s="62">
        <v>5119</v>
      </c>
      <c r="J5" s="38">
        <f aca="true" t="shared" si="0" ref="J5">H5+I5</f>
        <v>57152.54</v>
      </c>
    </row>
    <row r="6" spans="1:10" ht="12.75" customHeight="1">
      <c r="A6" s="15"/>
      <c r="B6" s="63"/>
      <c r="C6" s="61"/>
      <c r="D6" s="61"/>
      <c r="E6" s="97" t="s">
        <v>14</v>
      </c>
      <c r="F6" s="97"/>
      <c r="G6" s="97"/>
      <c r="H6" s="60">
        <f>H5</f>
        <v>52033.54</v>
      </c>
      <c r="I6" s="60">
        <f aca="true" t="shared" si="1" ref="I6:J6">I5</f>
        <v>5119</v>
      </c>
      <c r="J6" s="60">
        <f t="shared" si="1"/>
        <v>57152.54</v>
      </c>
    </row>
    <row r="7" spans="1:10" ht="12.75" customHeight="1">
      <c r="A7" s="15"/>
      <c r="B7" s="64" t="s">
        <v>32</v>
      </c>
      <c r="C7" s="61"/>
      <c r="D7" s="61"/>
      <c r="E7" s="98" t="s">
        <v>15</v>
      </c>
      <c r="F7" s="98"/>
      <c r="G7" s="98"/>
      <c r="H7" s="60">
        <v>0</v>
      </c>
      <c r="I7" s="60">
        <v>0</v>
      </c>
      <c r="J7" s="60">
        <v>0</v>
      </c>
    </row>
    <row r="8" spans="1:10" ht="12.75" customHeight="1">
      <c r="A8" s="15"/>
      <c r="B8" s="65"/>
      <c r="C8" s="61"/>
      <c r="D8" s="61"/>
      <c r="E8" s="98" t="s">
        <v>16</v>
      </c>
      <c r="F8" s="98"/>
      <c r="G8" s="98"/>
      <c r="H8" s="60">
        <v>0</v>
      </c>
      <c r="I8" s="60">
        <v>0</v>
      </c>
      <c r="J8" s="60">
        <v>0</v>
      </c>
    </row>
    <row r="9" spans="1:10" ht="12.75" customHeight="1">
      <c r="A9" s="17"/>
      <c r="B9" s="45"/>
      <c r="C9" s="66"/>
      <c r="D9" s="66"/>
      <c r="E9" s="98" t="s">
        <v>17</v>
      </c>
      <c r="F9" s="98"/>
      <c r="G9" s="98"/>
      <c r="H9" s="41">
        <f>H6-H7-H8</f>
        <v>52033.54</v>
      </c>
      <c r="I9" s="41">
        <f aca="true" t="shared" si="2" ref="I9:J9">I6-I7-I8</f>
        <v>5119</v>
      </c>
      <c r="J9" s="41">
        <f t="shared" si="2"/>
        <v>57152.54</v>
      </c>
    </row>
    <row r="10" spans="1:10" ht="12.75" customHeight="1">
      <c r="A10" s="20" t="s">
        <v>18</v>
      </c>
      <c r="B10" s="45"/>
      <c r="C10" s="66"/>
      <c r="D10" s="66"/>
      <c r="E10" s="67"/>
      <c r="F10" s="45"/>
      <c r="G10" s="45"/>
      <c r="H10" s="68"/>
      <c r="I10" s="68"/>
      <c r="J10" s="69"/>
    </row>
    <row r="11" spans="1:10" ht="12.75" customHeight="1">
      <c r="A11" s="96" t="s">
        <v>13</v>
      </c>
      <c r="B11" s="84" t="s">
        <v>48</v>
      </c>
      <c r="C11" s="90"/>
      <c r="D11" s="90"/>
      <c r="E11" s="91">
        <v>3721</v>
      </c>
      <c r="F11" s="90">
        <v>5169</v>
      </c>
      <c r="G11" s="36" t="s">
        <v>51</v>
      </c>
      <c r="H11" s="38">
        <v>752</v>
      </c>
      <c r="I11" s="39">
        <v>637</v>
      </c>
      <c r="J11" s="40">
        <f aca="true" t="shared" si="3" ref="J11:J14">H11+I11</f>
        <v>1389</v>
      </c>
    </row>
    <row r="12" spans="1:10" ht="12.75" customHeight="1">
      <c r="A12" s="96"/>
      <c r="B12" s="84" t="s">
        <v>49</v>
      </c>
      <c r="C12" s="90"/>
      <c r="D12" s="90"/>
      <c r="E12" s="91">
        <v>3745</v>
      </c>
      <c r="F12" s="90">
        <v>5171</v>
      </c>
      <c r="G12" s="36" t="s">
        <v>51</v>
      </c>
      <c r="H12" s="38">
        <v>12868.38</v>
      </c>
      <c r="I12" s="39">
        <v>176</v>
      </c>
      <c r="J12" s="40">
        <f t="shared" si="3"/>
        <v>13044.38</v>
      </c>
    </row>
    <row r="13" spans="1:10" ht="12.75" customHeight="1">
      <c r="A13" s="96"/>
      <c r="B13" s="83" t="s">
        <v>42</v>
      </c>
      <c r="C13" s="75"/>
      <c r="D13" s="74"/>
      <c r="E13" s="82">
        <v>3612</v>
      </c>
      <c r="F13" s="82">
        <v>5171</v>
      </c>
      <c r="G13" s="36" t="s">
        <v>44</v>
      </c>
      <c r="H13" s="38">
        <v>3745</v>
      </c>
      <c r="I13" s="39">
        <v>498</v>
      </c>
      <c r="J13" s="40">
        <f t="shared" si="3"/>
        <v>4243</v>
      </c>
    </row>
    <row r="14" spans="1:10" ht="12.75" customHeight="1">
      <c r="A14" s="96"/>
      <c r="B14" s="83" t="s">
        <v>43</v>
      </c>
      <c r="C14" s="75"/>
      <c r="D14" s="74"/>
      <c r="E14" s="82">
        <v>3612</v>
      </c>
      <c r="F14" s="82">
        <v>5169</v>
      </c>
      <c r="G14" s="36" t="s">
        <v>44</v>
      </c>
      <c r="H14" s="38">
        <v>441.75</v>
      </c>
      <c r="I14" s="39">
        <v>46</v>
      </c>
      <c r="J14" s="40">
        <f t="shared" si="3"/>
        <v>487.75</v>
      </c>
    </row>
    <row r="15" spans="1:10" ht="12.75" customHeight="1">
      <c r="A15" s="17"/>
      <c r="B15" s="45"/>
      <c r="C15" s="66"/>
      <c r="D15" s="66"/>
      <c r="E15" s="102" t="s">
        <v>19</v>
      </c>
      <c r="F15" s="103"/>
      <c r="G15" s="104"/>
      <c r="H15" s="41">
        <f>SUM(H11:H14)</f>
        <v>17807.129999999997</v>
      </c>
      <c r="I15" s="41">
        <f aca="true" t="shared" si="4" ref="I15:J15">SUM(I11:I14)</f>
        <v>1357</v>
      </c>
      <c r="J15" s="41">
        <f t="shared" si="4"/>
        <v>19164.129999999997</v>
      </c>
    </row>
    <row r="16" spans="1:10" ht="12.75" customHeight="1">
      <c r="A16" s="22" t="s">
        <v>20</v>
      </c>
      <c r="B16" s="45"/>
      <c r="C16" s="66"/>
      <c r="D16" s="66"/>
      <c r="E16" s="67"/>
      <c r="F16" s="45"/>
      <c r="G16" s="45"/>
      <c r="H16" s="68"/>
      <c r="I16" s="68"/>
      <c r="J16" s="70"/>
    </row>
    <row r="17" spans="1:10" ht="12.75" customHeight="1">
      <c r="A17" s="96" t="s">
        <v>13</v>
      </c>
      <c r="B17" s="84" t="s">
        <v>50</v>
      </c>
      <c r="C17" s="90"/>
      <c r="D17" s="90"/>
      <c r="E17" s="90">
        <v>3613</v>
      </c>
      <c r="F17" s="90">
        <v>6121</v>
      </c>
      <c r="G17" s="90">
        <v>1120</v>
      </c>
      <c r="H17" s="38">
        <v>2125</v>
      </c>
      <c r="I17" s="39">
        <v>20</v>
      </c>
      <c r="J17" s="38">
        <f aca="true" t="shared" si="5" ref="J17:J20">H17+I17</f>
        <v>2145</v>
      </c>
    </row>
    <row r="18" spans="1:10" ht="12.75" customHeight="1">
      <c r="A18" s="96"/>
      <c r="B18" s="84" t="s">
        <v>41</v>
      </c>
      <c r="C18" s="90"/>
      <c r="D18" s="90"/>
      <c r="E18" s="90">
        <v>5311</v>
      </c>
      <c r="F18" s="90">
        <v>6122</v>
      </c>
      <c r="G18" s="36" t="s">
        <v>35</v>
      </c>
      <c r="H18" s="40">
        <v>1334</v>
      </c>
      <c r="I18" s="62">
        <v>368</v>
      </c>
      <c r="J18" s="38">
        <f t="shared" si="5"/>
        <v>1702</v>
      </c>
    </row>
    <row r="19" spans="1:10" ht="12.75" customHeight="1">
      <c r="A19" s="96"/>
      <c r="B19" s="84" t="s">
        <v>40</v>
      </c>
      <c r="C19" s="90"/>
      <c r="D19" s="90"/>
      <c r="E19" s="90">
        <v>3392</v>
      </c>
      <c r="F19" s="90">
        <v>6121</v>
      </c>
      <c r="G19" s="36" t="s">
        <v>36</v>
      </c>
      <c r="H19" s="40">
        <v>1790</v>
      </c>
      <c r="I19" s="62">
        <v>263</v>
      </c>
      <c r="J19" s="38">
        <f t="shared" si="5"/>
        <v>2053</v>
      </c>
    </row>
    <row r="20" spans="1:10" ht="12.75" customHeight="1">
      <c r="A20" s="96"/>
      <c r="B20" s="85" t="s">
        <v>39</v>
      </c>
      <c r="C20" s="86"/>
      <c r="D20" s="86"/>
      <c r="E20" s="87" t="s">
        <v>38</v>
      </c>
      <c r="F20" s="88">
        <v>6121</v>
      </c>
      <c r="G20" s="77" t="s">
        <v>37</v>
      </c>
      <c r="H20" s="40">
        <v>13969.5</v>
      </c>
      <c r="I20" s="62">
        <v>3111</v>
      </c>
      <c r="J20" s="38">
        <f t="shared" si="5"/>
        <v>17080.5</v>
      </c>
    </row>
    <row r="21" spans="1:10" ht="12.75" customHeight="1">
      <c r="A21" s="19"/>
      <c r="B21" s="45"/>
      <c r="C21" s="66"/>
      <c r="D21" s="66"/>
      <c r="E21" s="105" t="s">
        <v>21</v>
      </c>
      <c r="F21" s="105"/>
      <c r="G21" s="105"/>
      <c r="H21" s="71">
        <f>SUM(H17:H20)</f>
        <v>19218.5</v>
      </c>
      <c r="I21" s="71">
        <f aca="true" t="shared" si="6" ref="I21:J21">SUM(I17:I20)</f>
        <v>3762</v>
      </c>
      <c r="J21" s="71">
        <f t="shared" si="6"/>
        <v>22980.5</v>
      </c>
    </row>
    <row r="22" spans="1:10" ht="12.75" customHeight="1">
      <c r="A22" s="16" t="s">
        <v>30</v>
      </c>
      <c r="B22" s="18"/>
      <c r="C22" s="19"/>
      <c r="D22" s="19"/>
      <c r="E22" s="23"/>
      <c r="F22" s="23"/>
      <c r="G22" s="23"/>
      <c r="H22" s="24"/>
      <c r="I22" s="25"/>
      <c r="J22" s="24"/>
    </row>
    <row r="23" spans="1:10" ht="12.75" customHeight="1">
      <c r="A23" s="76" t="s">
        <v>13</v>
      </c>
      <c r="B23" s="34"/>
      <c r="C23" s="4"/>
      <c r="D23" s="4"/>
      <c r="E23" s="9"/>
      <c r="F23" s="9"/>
      <c r="G23" s="9"/>
      <c r="H23" s="6">
        <v>0</v>
      </c>
      <c r="I23" s="5">
        <v>0</v>
      </c>
      <c r="J23" s="6">
        <f>H23+I23</f>
        <v>0</v>
      </c>
    </row>
    <row r="24" spans="1:10" ht="12.75" customHeight="1">
      <c r="A24" s="19"/>
      <c r="B24" s="18"/>
      <c r="C24" s="19"/>
      <c r="D24" s="19"/>
      <c r="E24" s="106" t="s">
        <v>31</v>
      </c>
      <c r="F24" s="107"/>
      <c r="G24" s="108"/>
      <c r="H24" s="26">
        <v>0</v>
      </c>
      <c r="I24" s="5">
        <f>SUM(I23:I23)</f>
        <v>0</v>
      </c>
      <c r="J24" s="27">
        <v>0</v>
      </c>
    </row>
    <row r="25" spans="1:10" ht="8.25" customHeight="1">
      <c r="A25" s="19"/>
      <c r="B25" s="18"/>
      <c r="C25" s="19"/>
      <c r="D25" s="19"/>
      <c r="E25" s="21"/>
      <c r="F25" s="21"/>
      <c r="G25" s="28"/>
      <c r="H25" s="26"/>
      <c r="I25" s="29"/>
      <c r="J25" s="24"/>
    </row>
    <row r="26" spans="1:10" ht="12.75" customHeight="1">
      <c r="A26" s="7"/>
      <c r="B26" s="55" t="s">
        <v>29</v>
      </c>
      <c r="C26" s="19"/>
      <c r="D26" s="19"/>
      <c r="E26" s="109" t="s">
        <v>14</v>
      </c>
      <c r="F26" s="110"/>
      <c r="G26" s="110"/>
      <c r="H26" s="111"/>
      <c r="I26" s="8">
        <f>I6</f>
        <v>5119</v>
      </c>
      <c r="J26" s="30"/>
    </row>
    <row r="27" spans="1:10" ht="12.75" customHeight="1">
      <c r="A27" s="7"/>
      <c r="B27" s="21"/>
      <c r="C27" s="19"/>
      <c r="D27" s="19"/>
      <c r="E27" s="109" t="s">
        <v>22</v>
      </c>
      <c r="F27" s="110"/>
      <c r="G27" s="110"/>
      <c r="H27" s="111"/>
      <c r="I27" s="8">
        <f>I15+I7</f>
        <v>1357</v>
      </c>
      <c r="J27" s="17"/>
    </row>
    <row r="28" spans="1:10" ht="12.75" customHeight="1">
      <c r="A28" s="7"/>
      <c r="B28" s="21"/>
      <c r="C28" s="19"/>
      <c r="D28" s="19"/>
      <c r="E28" s="109" t="s">
        <v>23</v>
      </c>
      <c r="F28" s="110"/>
      <c r="G28" s="110"/>
      <c r="H28" s="111"/>
      <c r="I28" s="8">
        <f>I21+I8</f>
        <v>3762</v>
      </c>
      <c r="J28" s="31"/>
    </row>
    <row r="29" spans="1:10" ht="12.95" customHeight="1">
      <c r="A29" s="7"/>
      <c r="B29" s="21"/>
      <c r="C29" s="19"/>
      <c r="D29" s="19"/>
      <c r="E29" s="109" t="s">
        <v>24</v>
      </c>
      <c r="F29" s="110"/>
      <c r="G29" s="110"/>
      <c r="H29" s="111"/>
      <c r="I29" s="8">
        <f>I27+I28</f>
        <v>5119</v>
      </c>
      <c r="J29" s="31"/>
    </row>
    <row r="30" spans="1:10" ht="12.95" customHeight="1">
      <c r="A30" s="7"/>
      <c r="B30" s="21"/>
      <c r="C30" s="19"/>
      <c r="D30" s="19"/>
      <c r="E30" s="99" t="s">
        <v>25</v>
      </c>
      <c r="F30" s="100"/>
      <c r="G30" s="100"/>
      <c r="H30" s="101"/>
      <c r="I30" s="39">
        <f>I26-I29</f>
        <v>0</v>
      </c>
      <c r="J30" s="42"/>
    </row>
    <row r="31" spans="1:10" ht="12.95" customHeight="1">
      <c r="A31" s="7"/>
      <c r="B31" s="21"/>
      <c r="C31" s="19"/>
      <c r="D31" s="19"/>
      <c r="E31" s="99" t="s">
        <v>26</v>
      </c>
      <c r="F31" s="100"/>
      <c r="G31" s="100"/>
      <c r="H31" s="101"/>
      <c r="I31" s="39">
        <f>I24</f>
        <v>0</v>
      </c>
      <c r="J31" s="42"/>
    </row>
    <row r="32" spans="1:10" ht="15" customHeight="1">
      <c r="A32" s="7"/>
      <c r="B32" s="56"/>
      <c r="C32" s="32"/>
      <c r="D32" s="32"/>
      <c r="E32" s="43"/>
      <c r="F32" s="44"/>
      <c r="G32" s="45"/>
      <c r="H32" s="57">
        <v>44552</v>
      </c>
      <c r="I32" s="58"/>
      <c r="J32" s="59">
        <v>44573</v>
      </c>
    </row>
    <row r="33" spans="1:10" ht="12.95" customHeight="1">
      <c r="A33" s="7"/>
      <c r="B33" s="55" t="s">
        <v>53</v>
      </c>
      <c r="C33" s="19"/>
      <c r="D33" s="19"/>
      <c r="E33" s="46" t="s">
        <v>27</v>
      </c>
      <c r="F33" s="47"/>
      <c r="G33" s="48"/>
      <c r="H33" s="39">
        <v>479905.75</v>
      </c>
      <c r="I33" s="39">
        <f>I26</f>
        <v>5119</v>
      </c>
      <c r="J33" s="39">
        <f>H33+I33</f>
        <v>485024.75</v>
      </c>
    </row>
    <row r="34" spans="1:10" ht="12.95" customHeight="1">
      <c r="A34" s="7"/>
      <c r="B34" s="18"/>
      <c r="C34" s="19"/>
      <c r="D34" s="19"/>
      <c r="E34" s="49" t="s">
        <v>22</v>
      </c>
      <c r="F34" s="50"/>
      <c r="G34" s="37"/>
      <c r="H34" s="38">
        <v>424747.86</v>
      </c>
      <c r="I34" s="39">
        <f>I15+I7</f>
        <v>1357</v>
      </c>
      <c r="J34" s="38">
        <f>H34+I34</f>
        <v>426104.86</v>
      </c>
    </row>
    <row r="35" spans="1:10" ht="12.95" customHeight="1">
      <c r="A35" s="7"/>
      <c r="B35" s="18"/>
      <c r="C35" s="19"/>
      <c r="D35" s="19"/>
      <c r="E35" s="51" t="s">
        <v>23</v>
      </c>
      <c r="F35" s="45"/>
      <c r="G35" s="52"/>
      <c r="H35" s="38">
        <v>106105.3</v>
      </c>
      <c r="I35" s="39">
        <f>I21+I8</f>
        <v>3762</v>
      </c>
      <c r="J35" s="38">
        <f>H35+I35</f>
        <v>109867.3</v>
      </c>
    </row>
    <row r="36" spans="1:10" ht="12.95" customHeight="1">
      <c r="A36" s="7"/>
      <c r="C36" s="32"/>
      <c r="D36" s="32"/>
      <c r="E36" s="53" t="s">
        <v>33</v>
      </c>
      <c r="F36" s="50"/>
      <c r="G36" s="37"/>
      <c r="H36" s="39">
        <f>SUM(H34:H35)</f>
        <v>530853.16</v>
      </c>
      <c r="I36" s="39">
        <f>SUM(I34:I35)</f>
        <v>5119</v>
      </c>
      <c r="J36" s="39">
        <f>SUM(J34:J35)</f>
        <v>535972.16</v>
      </c>
    </row>
    <row r="37" spans="1:10" ht="12.95" customHeight="1">
      <c r="A37" s="7"/>
      <c r="B37" s="7"/>
      <c r="C37" s="32"/>
      <c r="D37" s="32"/>
      <c r="E37" s="51" t="s">
        <v>17</v>
      </c>
      <c r="F37" s="45"/>
      <c r="G37" s="52"/>
      <c r="H37" s="38">
        <f>H33-H36</f>
        <v>-50947.41000000003</v>
      </c>
      <c r="I37" s="39">
        <f>I33-I36</f>
        <v>0</v>
      </c>
      <c r="J37" s="38">
        <f>J33-J36</f>
        <v>-50947.41000000003</v>
      </c>
    </row>
    <row r="38" spans="1:10" ht="12.95" customHeight="1">
      <c r="A38" s="7"/>
      <c r="B38" s="33" t="s">
        <v>52</v>
      </c>
      <c r="C38" s="32"/>
      <c r="D38" s="32"/>
      <c r="E38" s="53" t="s">
        <v>28</v>
      </c>
      <c r="F38" s="50"/>
      <c r="G38" s="37"/>
      <c r="H38" s="39">
        <v>50947.41</v>
      </c>
      <c r="I38" s="39">
        <f>I31</f>
        <v>0</v>
      </c>
      <c r="J38" s="39">
        <f>H38+I38</f>
        <v>50947.41</v>
      </c>
    </row>
    <row r="39" spans="5:10" ht="12.95" customHeight="1">
      <c r="E39" s="54"/>
      <c r="F39" s="54"/>
      <c r="G39" s="54"/>
      <c r="H39" s="54"/>
      <c r="I39" s="54"/>
      <c r="J39" s="54"/>
    </row>
    <row r="40" spans="3:10" ht="12.95" customHeight="1">
      <c r="C40" s="13"/>
      <c r="E40" s="54"/>
      <c r="F40" s="54"/>
      <c r="G40" s="54"/>
      <c r="H40" s="54"/>
      <c r="I40" s="54"/>
      <c r="J40" s="54"/>
    </row>
    <row r="41" ht="12.95" customHeight="1">
      <c r="C41" s="13"/>
    </row>
    <row r="42" ht="12.95" customHeight="1">
      <c r="C42" s="13"/>
    </row>
    <row r="43" ht="12.95" customHeight="1">
      <c r="C43" s="13"/>
    </row>
    <row r="44" ht="12.95" customHeight="1">
      <c r="C44" s="13"/>
    </row>
    <row r="45" ht="12.95" customHeight="1">
      <c r="C45" s="13"/>
    </row>
    <row r="46" ht="12.95" customHeight="1">
      <c r="C46" s="13"/>
    </row>
    <row r="47" ht="12.95" customHeight="1">
      <c r="C47" s="13"/>
    </row>
    <row r="48" ht="12.95" customHeight="1">
      <c r="C48" s="13"/>
    </row>
    <row r="49" ht="12.95" customHeight="1">
      <c r="C49" s="13"/>
    </row>
    <row r="50" ht="12.95" customHeight="1">
      <c r="C50" s="13"/>
    </row>
  </sheetData>
  <mergeCells count="20">
    <mergeCell ref="E30:H30"/>
    <mergeCell ref="E15:G15"/>
    <mergeCell ref="E31:H31"/>
    <mergeCell ref="E21:G21"/>
    <mergeCell ref="E24:G24"/>
    <mergeCell ref="E26:H26"/>
    <mergeCell ref="E27:H27"/>
    <mergeCell ref="E28:H28"/>
    <mergeCell ref="E29:H29"/>
    <mergeCell ref="B2:B3"/>
    <mergeCell ref="C2:C3"/>
    <mergeCell ref="E2:E3"/>
    <mergeCell ref="F2:F3"/>
    <mergeCell ref="A17:A20"/>
    <mergeCell ref="A11:A14"/>
    <mergeCell ref="E6:G6"/>
    <mergeCell ref="E7:G7"/>
    <mergeCell ref="E8:G8"/>
    <mergeCell ref="E9:G9"/>
    <mergeCell ref="G2:G3"/>
  </mergeCells>
  <conditionalFormatting sqref="C6:D8 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Večeřa Lukáš</cp:lastModifiedBy>
  <cp:lastPrinted>2022-01-05T11:39:59Z</cp:lastPrinted>
  <dcterms:created xsi:type="dcterms:W3CDTF">2019-02-01T08:27:03Z</dcterms:created>
  <dcterms:modified xsi:type="dcterms:W3CDTF">2022-01-14T10:56:44Z</dcterms:modified>
  <cp:category/>
  <cp:version/>
  <cp:contentType/>
  <cp:contentStatus/>
</cp:coreProperties>
</file>